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wgreenlee/Box Sync/Courses/UP 494 AG S21/Content/labs/Session 11 Lab/supplements/"/>
    </mc:Choice>
  </mc:AlternateContent>
  <xr:revisionPtr revIDLastSave="0" documentId="13_ncr:1_{00BF215A-C877-C541-A97C-D7CBB48F78D2}" xr6:coauthVersionLast="46" xr6:coauthVersionMax="46" xr10:uidLastSave="{00000000-0000-0000-0000-000000000000}"/>
  <bookViews>
    <workbookView xWindow="10740" yWindow="460" windowWidth="15440" windowHeight="16540" xr2:uid="{4C116585-4364-A341-B5B0-903D5BD9777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E32" i="1"/>
  <c r="F31" i="1"/>
  <c r="F30" i="1"/>
  <c r="F29" i="1"/>
  <c r="F28" i="1"/>
  <c r="F27" i="1"/>
  <c r="E31" i="1"/>
  <c r="E30" i="1"/>
  <c r="E29" i="1"/>
  <c r="E28" i="1"/>
  <c r="E27" i="1"/>
  <c r="F26" i="1"/>
  <c r="E26" i="1"/>
  <c r="F25" i="1"/>
  <c r="E25" i="1"/>
  <c r="I22" i="1"/>
  <c r="H22" i="1"/>
  <c r="I18" i="1"/>
  <c r="H18" i="1"/>
  <c r="I16" i="1"/>
  <c r="H16" i="1"/>
  <c r="I15" i="1"/>
  <c r="H15" i="1"/>
  <c r="I14" i="1"/>
  <c r="H14" i="1"/>
  <c r="I13" i="1"/>
  <c r="H13" i="1"/>
  <c r="I12" i="1"/>
  <c r="H12" i="1"/>
  <c r="I11" i="1"/>
  <c r="H11" i="1"/>
  <c r="F22" i="1"/>
  <c r="E22" i="1"/>
  <c r="F18" i="1"/>
  <c r="E18" i="1"/>
  <c r="D22" i="1"/>
  <c r="C22" i="1"/>
  <c r="D18" i="1"/>
  <c r="C21" i="1"/>
  <c r="F16" i="1"/>
  <c r="E16" i="1"/>
  <c r="F15" i="1"/>
  <c r="E15" i="1"/>
  <c r="F14" i="1"/>
  <c r="E14" i="1"/>
  <c r="F13" i="1"/>
  <c r="E13" i="1"/>
  <c r="F12" i="1"/>
  <c r="E12" i="1"/>
  <c r="F11" i="1"/>
  <c r="E11" i="1"/>
  <c r="D8" i="1"/>
  <c r="D7" i="1"/>
</calcChain>
</file>

<file path=xl/sharedStrings.xml><?xml version="1.0" encoding="utf-8"?>
<sst xmlns="http://schemas.openxmlformats.org/spreadsheetml/2006/main" count="26" uniqueCount="17">
  <si>
    <t>Original Data (Chicago)</t>
  </si>
  <si>
    <t>Male Births</t>
  </si>
  <si>
    <t>Female Births</t>
  </si>
  <si>
    <t>Total Births</t>
  </si>
  <si>
    <t>&lt; 20</t>
  </si>
  <si>
    <t>20-24</t>
  </si>
  <si>
    <t>25-29</t>
  </si>
  <si>
    <t>30-34</t>
  </si>
  <si>
    <t>35-39</t>
  </si>
  <si>
    <t>40+</t>
  </si>
  <si>
    <t>Under 15</t>
  </si>
  <si>
    <t>15-17</t>
  </si>
  <si>
    <t>18-19</t>
  </si>
  <si>
    <t>Male</t>
  </si>
  <si>
    <t>Female</t>
  </si>
  <si>
    <t>Total</t>
  </si>
  <si>
    <t>15-19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</si>
</sst>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46795-E9F6-3A49-8617-288964F153E8}">
  <dimension ref="B3:I32"/>
  <sheetViews>
    <sheetView tabSelected="1" topLeftCell="A10" zoomScale="138" workbookViewId="0">
      <selection activeCell="F32" sqref="F32"/>
    </sheetView>
  </sheetViews>
  <sheetFormatPr baseColWidth="10" defaultRowHeight="16" x14ac:dyDescent="0.2"/>
  <cols>
    <col min="2" max="2" width="20.6640625" bestFit="1" customWidth="1"/>
  </cols>
  <sheetData>
    <row r="3" spans="2:9" x14ac:dyDescent="0.2">
      <c r="B3">
        <v>2010</v>
      </c>
    </row>
    <row r="5" spans="2:9" x14ac:dyDescent="0.2">
      <c r="B5" t="s">
        <v>0</v>
      </c>
    </row>
    <row r="7" spans="2:9" x14ac:dyDescent="0.2">
      <c r="B7" t="s">
        <v>1</v>
      </c>
      <c r="C7">
        <v>21973</v>
      </c>
      <c r="D7">
        <f>C7/C9</f>
        <v>0.51332788225674575</v>
      </c>
    </row>
    <row r="8" spans="2:9" x14ac:dyDescent="0.2">
      <c r="B8" t="s">
        <v>2</v>
      </c>
      <c r="C8">
        <v>20832</v>
      </c>
      <c r="D8">
        <f>C8/C9</f>
        <v>0.48667211774325431</v>
      </c>
    </row>
    <row r="9" spans="2:9" x14ac:dyDescent="0.2">
      <c r="B9" t="s">
        <v>3</v>
      </c>
      <c r="C9">
        <v>42805</v>
      </c>
    </row>
    <row r="10" spans="2:9" x14ac:dyDescent="0.2">
      <c r="E10" t="s">
        <v>13</v>
      </c>
      <c r="F10" t="s">
        <v>14</v>
      </c>
    </row>
    <row r="11" spans="2:9" x14ac:dyDescent="0.2">
      <c r="B11" t="s">
        <v>4</v>
      </c>
      <c r="C11">
        <v>4899</v>
      </c>
      <c r="E11">
        <f>C11*D$7</f>
        <v>2514.7932951757975</v>
      </c>
      <c r="F11">
        <f>C11*D$8</f>
        <v>2384.2067048242029</v>
      </c>
      <c r="H11">
        <f>ROUND(E11, 0)</f>
        <v>2515</v>
      </c>
      <c r="I11">
        <f>ROUND(F11, 0)</f>
        <v>2384</v>
      </c>
    </row>
    <row r="12" spans="2:9" x14ac:dyDescent="0.2">
      <c r="B12" t="s">
        <v>5</v>
      </c>
      <c r="C12">
        <v>9140</v>
      </c>
      <c r="E12">
        <f t="shared" ref="E12:E16" si="0">C12*D$7</f>
        <v>4691.8168438266557</v>
      </c>
      <c r="F12">
        <f t="shared" ref="F12:F16" si="1">C12*D$8</f>
        <v>4448.1831561733443</v>
      </c>
      <c r="H12">
        <f t="shared" ref="H12:H16" si="2">ROUND(E12, 0)</f>
        <v>4692</v>
      </c>
      <c r="I12">
        <f t="shared" ref="I12:I16" si="3">ROUND(F12, 0)</f>
        <v>4448</v>
      </c>
    </row>
    <row r="13" spans="2:9" x14ac:dyDescent="0.2">
      <c r="B13" t="s">
        <v>6</v>
      </c>
      <c r="C13">
        <v>10003</v>
      </c>
      <c r="E13">
        <f t="shared" si="0"/>
        <v>5134.8188062142281</v>
      </c>
      <c r="F13">
        <f t="shared" si="1"/>
        <v>4868.1811937857728</v>
      </c>
      <c r="H13">
        <f t="shared" si="2"/>
        <v>5135</v>
      </c>
      <c r="I13">
        <f t="shared" si="3"/>
        <v>4868</v>
      </c>
    </row>
    <row r="14" spans="2:9" x14ac:dyDescent="0.2">
      <c r="B14" t="s">
        <v>7</v>
      </c>
      <c r="C14">
        <v>11300</v>
      </c>
      <c r="E14">
        <f t="shared" si="0"/>
        <v>5800.6050695012273</v>
      </c>
      <c r="F14">
        <f t="shared" si="1"/>
        <v>5499.3949304987736</v>
      </c>
      <c r="H14">
        <f t="shared" si="2"/>
        <v>5801</v>
      </c>
      <c r="I14">
        <f t="shared" si="3"/>
        <v>5499</v>
      </c>
    </row>
    <row r="15" spans="2:9" x14ac:dyDescent="0.2">
      <c r="B15" t="s">
        <v>8</v>
      </c>
      <c r="C15">
        <v>5951</v>
      </c>
      <c r="E15">
        <f t="shared" si="0"/>
        <v>3054.8142273098938</v>
      </c>
      <c r="F15">
        <f t="shared" si="1"/>
        <v>2896.1857726901062</v>
      </c>
      <c r="H15">
        <f t="shared" si="2"/>
        <v>3055</v>
      </c>
      <c r="I15">
        <f t="shared" si="3"/>
        <v>2896</v>
      </c>
    </row>
    <row r="16" spans="2:9" x14ac:dyDescent="0.2">
      <c r="B16" t="s">
        <v>9</v>
      </c>
      <c r="C16">
        <v>1512</v>
      </c>
      <c r="E16">
        <f t="shared" si="0"/>
        <v>776.15175797219956</v>
      </c>
      <c r="F16">
        <f t="shared" si="1"/>
        <v>735.84824202780055</v>
      </c>
      <c r="H16">
        <f t="shared" si="2"/>
        <v>776</v>
      </c>
      <c r="I16">
        <f t="shared" si="3"/>
        <v>736</v>
      </c>
    </row>
    <row r="18" spans="2:9" x14ac:dyDescent="0.2">
      <c r="B18" t="s">
        <v>10</v>
      </c>
      <c r="C18">
        <v>84</v>
      </c>
      <c r="D18">
        <f>C18/C21</f>
        <v>1.7146356399265157E-2</v>
      </c>
      <c r="E18">
        <f>D18*E11</f>
        <v>43.119542109566645</v>
      </c>
      <c r="F18">
        <f>D18*F11</f>
        <v>40.880457890433362</v>
      </c>
      <c r="H18">
        <f>ROUND(E18, 0)</f>
        <v>43</v>
      </c>
      <c r="I18">
        <f>ROUND(F18, 0)</f>
        <v>41</v>
      </c>
    </row>
    <row r="19" spans="2:9" x14ac:dyDescent="0.2">
      <c r="B19" t="s">
        <v>11</v>
      </c>
      <c r="C19">
        <v>1678</v>
      </c>
    </row>
    <row r="20" spans="2:9" x14ac:dyDescent="0.2">
      <c r="B20" t="s">
        <v>12</v>
      </c>
      <c r="C20">
        <v>3137</v>
      </c>
    </row>
    <row r="21" spans="2:9" x14ac:dyDescent="0.2">
      <c r="B21" t="s">
        <v>15</v>
      </c>
      <c r="C21">
        <f>SUM(C18:C20)</f>
        <v>4899</v>
      </c>
    </row>
    <row r="22" spans="2:9" x14ac:dyDescent="0.2">
      <c r="B22" t="s">
        <v>16</v>
      </c>
      <c r="C22">
        <f>SUM(C19:C20)</f>
        <v>4815</v>
      </c>
      <c r="D22">
        <f>C22/C21</f>
        <v>0.98285364360073479</v>
      </c>
      <c r="E22">
        <f>D22*E11</f>
        <v>2471.6737530662308</v>
      </c>
      <c r="F22">
        <f>D22*F11</f>
        <v>2343.3262469337697</v>
      </c>
      <c r="H22">
        <f>ROUND(E22, 0)</f>
        <v>2472</v>
      </c>
      <c r="I22">
        <f>ROUND(F22, 0)</f>
        <v>2343</v>
      </c>
    </row>
    <row r="24" spans="2:9" x14ac:dyDescent="0.2">
      <c r="E24" t="s">
        <v>13</v>
      </c>
      <c r="F24" t="s">
        <v>14</v>
      </c>
    </row>
    <row r="25" spans="2:9" x14ac:dyDescent="0.2">
      <c r="B25" t="s">
        <v>10</v>
      </c>
      <c r="E25">
        <f>H18</f>
        <v>43</v>
      </c>
      <c r="F25">
        <f>I18</f>
        <v>41</v>
      </c>
    </row>
    <row r="26" spans="2:9" x14ac:dyDescent="0.2">
      <c r="B26" t="s">
        <v>16</v>
      </c>
      <c r="E26">
        <f>H22</f>
        <v>2472</v>
      </c>
      <c r="F26">
        <f>I22</f>
        <v>2343</v>
      </c>
    </row>
    <row r="27" spans="2:9" x14ac:dyDescent="0.2">
      <c r="B27" t="s">
        <v>5</v>
      </c>
      <c r="E27">
        <f>H12</f>
        <v>4692</v>
      </c>
      <c r="F27">
        <f>I12</f>
        <v>4448</v>
      </c>
    </row>
    <row r="28" spans="2:9" x14ac:dyDescent="0.2">
      <c r="B28" t="s">
        <v>6</v>
      </c>
      <c r="E28">
        <f>H13</f>
        <v>5135</v>
      </c>
      <c r="F28">
        <f>I13</f>
        <v>4868</v>
      </c>
    </row>
    <row r="29" spans="2:9" x14ac:dyDescent="0.2">
      <c r="B29" t="s">
        <v>7</v>
      </c>
      <c r="E29">
        <f>H14</f>
        <v>5801</v>
      </c>
      <c r="F29">
        <f>I14</f>
        <v>5499</v>
      </c>
    </row>
    <row r="30" spans="2:9" x14ac:dyDescent="0.2">
      <c r="B30" t="s">
        <v>8</v>
      </c>
      <c r="E30">
        <f>H15</f>
        <v>3055</v>
      </c>
      <c r="F30">
        <f>I15</f>
        <v>2896</v>
      </c>
    </row>
    <row r="31" spans="2:9" x14ac:dyDescent="0.2">
      <c r="B31" t="s">
        <v>9</v>
      </c>
      <c r="E31">
        <f>H16</f>
        <v>776</v>
      </c>
      <c r="F31">
        <f>I16</f>
        <v>736</v>
      </c>
    </row>
    <row r="32" spans="2:9" x14ac:dyDescent="0.2">
      <c r="E32">
        <f>ROUND(0.3*E31, 0)</f>
        <v>233</v>
      </c>
      <c r="F32">
        <f>ROUND(0.3*F31, 0)</f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2021-03-02T05:23:20Z</dcterms:created>
  <dcterms:modified xsi:type="dcterms:W3CDTF">2021-03-02T05:39:15Z</dcterms:modified>
</cp:coreProperties>
</file>